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ómo usarla" sheetId="1" state="visible" r:id="rId3"/>
    <sheet name="Plan 90 días" sheetId="2" state="visible" r:id="rId4"/>
    <sheet name="Revisión mensual" sheetId="3" state="visible" r:id="rId5"/>
    <sheet name="Ejemplo" sheetId="4" state="visible" r:id="rId6"/>
    <sheet name="Ejemplo revisión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<sst xmlns="http://schemas.openxmlformats.org/spreadsheetml/2006/main" count="161" uniqueCount="88">
  <si>
    <t xml:space="preserve">Plan ON de 90 días</t>
  </si>
  <si>
    <t xml:space="preserve">Convierte un objetivo en un plan que se cumple.</t>
  </si>
  <si>
    <t xml:space="preserve">Para quién</t>
  </si>
  <si>
    <t xml:space="preserve">Empresarios y directivos que tienen claro qué quieren conseguir, pero ven cómo el día a día se lo come.</t>
  </si>
  <si>
    <t xml:space="preserve">Cómo usarla en menos de 30 minutos</t>
  </si>
  <si>
    <t xml:space="preserve">Elige un solo objetivo para los próximos 90 días y escríbelo en la hoja «Plan 90 días». Si tienes varios, quédate con el que más impacto tenga.</t>
  </si>
  <si>
    <t xml:space="preserve">Define el indicador que te dirá si vas bien: su valor de hoy y el valor que quieres alcanzar el día 90.</t>
  </si>
  <si>
    <t xml:space="preserve">Divide el objetivo en acciones concretas para el mes 1, 2 y 3. Empieza cada acción por un verbo.</t>
  </si>
  <si>
    <t xml:space="preserve">Asigna a cada acción un responsable (una persona, no un departamento) y una fecha límite.</t>
  </si>
  <si>
    <t xml:space="preserve">Revisa el plan una vez al mes con tu equipo en la hoja «Revisión mensual» y actualiza el estado de cada acción.</t>
  </si>
  <si>
    <t xml:space="preserve">Consejos</t>
  </si>
  <si>
    <t xml:space="preserve">•</t>
  </si>
  <si>
    <t xml:space="preserve">Mejor 8 acciones que se cumplen que 30 que se quedan en el papel.</t>
  </si>
  <si>
    <t xml:space="preserve">Si una acción lleva dos revisiones bloqueada, decide: se cambia, se reasigna o se elimina.</t>
  </si>
  <si>
    <t xml:space="preserve">Consulta la hoja «Ejemplo» si quieres ver un plan ya relleno.</t>
  </si>
  <si>
    <t xml:space="preserve">Celdas amarillas: las rellenas tú. El resto se calcula solo.</t>
  </si>
  <si>
    <t xml:space="preserve">¿No sabes por dónde empezar? Haz el ON Check gratis en www.onlivit.com/on-check/</t>
  </si>
  <si>
    <t xml:space="preserve">Versión v01 · 02/10/2026</t>
  </si>
  <si>
    <t xml:space="preserve">© 2026 OnLivit · www.onlivit.com · Puedes usar y adaptar esta herramienta en tu empresa.</t>
  </si>
  <si>
    <t xml:space="preserve">Un objetivo, acciones con responsable y fecha, y un indicador para saber si vas bien.</t>
  </si>
  <si>
    <t xml:space="preserve">1. Tu objetivo para los próximos 90 días</t>
  </si>
  <si>
    <t xml:space="preserve">Objetivo (solo uno)</t>
  </si>
  <si>
    <t xml:space="preserve">Por qué es importante</t>
  </si>
  <si>
    <t xml:space="preserve">Responsable del objetivo</t>
  </si>
  <si>
    <t xml:space="preserve">Fecha de inicio</t>
  </si>
  <si>
    <t xml:space="preserve">Fecha de cierre (día 90)</t>
  </si>
  <si>
    <t xml:space="preserve">2. Cómo sabrás si vas bien</t>
  </si>
  <si>
    <t xml:space="preserve">Indicador</t>
  </si>
  <si>
    <t xml:space="preserve">Valor inicial</t>
  </si>
  <si>
    <t xml:space="preserve">Valor meta</t>
  </si>
  <si>
    <t xml:space="preserve">Valor actual</t>
  </si>
  <si>
    <t xml:space="preserve">% de avance</t>
  </si>
  <si>
    <t xml:space="preserve">El % de avance compara el valor actual con el inicial y la meta. Actualiza el valor actual en cada revisión.</t>
  </si>
  <si>
    <t xml:space="preserve">3. Acciones de los 90 días</t>
  </si>
  <si>
    <t xml:space="preserve">Nº</t>
  </si>
  <si>
    <t xml:space="preserve">Mes</t>
  </si>
  <si>
    <t xml:space="preserve">Acción (empieza por un verbo)</t>
  </si>
  <si>
    <t xml:space="preserve">Responsable</t>
  </si>
  <si>
    <t xml:space="preserve">Fecha límite</t>
  </si>
  <si>
    <t xml:space="preserve">Estado</t>
  </si>
  <si>
    <t xml:space="preserve">Comentario</t>
  </si>
  <si>
    <t xml:space="preserve">Las fechas vencidas de acciones no terminadas se marcan en rojo.</t>
  </si>
  <si>
    <t xml:space="preserve">4. Resumen</t>
  </si>
  <si>
    <t xml:space="preserve">Acciones</t>
  </si>
  <si>
    <t xml:space="preserve">Hechas</t>
  </si>
  <si>
    <t xml:space="preserve">% hechas</t>
  </si>
  <si>
    <t xml:space="preserve">Mes 1</t>
  </si>
  <si>
    <t xml:space="preserve">Mes 2</t>
  </si>
  <si>
    <t xml:space="preserve">Mes 3</t>
  </si>
  <si>
    <t xml:space="preserve">Total</t>
  </si>
  <si>
    <t xml:space="preserve">Revisión mensual</t>
  </si>
  <si>
    <t xml:space="preserve">45 minutos al mes con tu equipo: cómo va el indicador, qué ha funcionado y qué decidís.</t>
  </si>
  <si>
    <t xml:space="preserve">Una fila por revisión. Al terminar, actualiza el «Valor actual» del indicador en la hoja del plan.</t>
  </si>
  <si>
    <t xml:space="preserve">Revisión</t>
  </si>
  <si>
    <t xml:space="preserve">Fecha</t>
  </si>
  <si>
    <t xml:space="preserve">Valor del indicador</t>
  </si>
  <si>
    <t xml:space="preserve">Qué ha funcionado</t>
  </si>
  <si>
    <t xml:space="preserve">Qué no ha funcionado</t>
  </si>
  <si>
    <t xml:space="preserve">Decisiones y compromisos (quién y cuándo)</t>
  </si>
  <si>
    <t xml:space="preserve">Mes 3 (cierre)</t>
  </si>
  <si>
    <t xml:space="preserve">Meta del indicador:</t>
  </si>
  <si>
    <t xml:space="preserve">Plan ON de 90 días · Ejemplo</t>
  </si>
  <si>
    <t xml:space="preserve">Aumentar las ventas recurrentes con contrato de mantenimiento</t>
  </si>
  <si>
    <t xml:space="preserve">Nos da ingresos estables y reduce la dependencia de proyectos puntuales.</t>
  </si>
  <si>
    <t xml:space="preserve">Directora comercial</t>
  </si>
  <si>
    <t xml:space="preserve">Clientes con contrato de mantenimiento activo</t>
  </si>
  <si>
    <t xml:space="preserve">Definir la oferta de mantenimiento en una página (qué incluye y precio)</t>
  </si>
  <si>
    <t xml:space="preserve">Hecha</t>
  </si>
  <si>
    <t xml:space="preserve">Aprobada por dirección</t>
  </si>
  <si>
    <t xml:space="preserve">Preparar la lista de 60 clientes con proyecto terminado en los últimos 2 años</t>
  </si>
  <si>
    <t xml:space="preserve">Administración</t>
  </si>
  <si>
    <t xml:space="preserve">Formar al equipo comercial en la nueva oferta (1 sesión de 1 hora)</t>
  </si>
  <si>
    <t xml:space="preserve">Llamar a 30 clientes de la lista y ofrecer una revisión gratuita</t>
  </si>
  <si>
    <t xml:space="preserve">Equipo comercial</t>
  </si>
  <si>
    <t xml:space="preserve">En curso</t>
  </si>
  <si>
    <t xml:space="preserve">18 llamadas hechas</t>
  </si>
  <si>
    <t xml:space="preserve">Enviar propuesta a todos los clientes que acepten la revisión</t>
  </si>
  <si>
    <t xml:space="preserve">Llamar a los 30 clientes restantes</t>
  </si>
  <si>
    <t xml:space="preserve">Pendiente</t>
  </si>
  <si>
    <t xml:space="preserve">Medir resultados y decidir si la oferta pasa a ser estándar</t>
  </si>
  <si>
    <t xml:space="preserve">Dirección</t>
  </si>
  <si>
    <t xml:space="preserve">Revisión mensual · Ejemplo</t>
  </si>
  <si>
    <t xml:space="preserve">La oferta en una página facilita las llamadas.</t>
  </si>
  <si>
    <t xml:space="preserve">La lista de clientes tenía datos de contacto antiguos.</t>
  </si>
  <si>
    <t xml:space="preserve">Administración actualiza contactos antes del 6/11. Comercial empieza llamadas el 9/11.</t>
  </si>
  <si>
    <t xml:space="preserve">La revisión gratuita abre la puerta: 6 de cada 10 aceptan.</t>
  </si>
  <si>
    <t xml:space="preserve">Las propuestas tardan una semana en salir.</t>
  </si>
  <si>
    <t xml:space="preserve">Plantilla de propuesta estándar (Directora comercial, 5/12).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</si>
</sst>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#,##0.##"/>
    <numFmt numFmtId="167" formatCode="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B1F33"/>
      <name val="Arial"/>
      <family val="0"/>
      <charset val="1"/>
    </font>
    <font>
      <sz val="10"/>
      <color rgb="FF6B7886"/>
      <name val="Arial"/>
      <family val="0"/>
      <charset val="1"/>
    </font>
    <font>
      <b val="true"/>
      <sz val="11"/>
      <color rgb="FF008F66"/>
      <name val="Arial"/>
      <family val="0"/>
      <charset val="1"/>
    </font>
    <font>
      <sz val="10"/>
      <color rgb="FF1A253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008F66"/>
      <name val="Arial"/>
      <family val="0"/>
      <charset val="1"/>
    </font>
    <font>
      <i val="true"/>
      <sz val="9"/>
      <color rgb="FF6B7886"/>
      <name val="Arial"/>
      <family val="0"/>
      <charset val="1"/>
    </font>
    <font>
      <sz val="8"/>
      <color rgb="FF6B7886"/>
      <name val="Arial"/>
      <family val="0"/>
      <charset val="1"/>
    </font>
    <font>
      <b val="true"/>
      <sz val="12"/>
      <color rgb="FF008F66"/>
      <name val="Arial"/>
      <family val="0"/>
      <charset val="1"/>
    </font>
    <font>
      <b val="true"/>
      <sz val="10"/>
      <color rgb="FF0B1F33"/>
      <name val="Arial"/>
      <family val="0"/>
      <charset val="1"/>
    </font>
    <font>
      <b val="true"/>
      <sz val="10"/>
      <color rgb="FF1A253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8"/>
      <color rgb="FF6B788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B1F33"/>
        <bgColor rgb="FF1A2530"/>
      </patternFill>
    </fill>
    <fill>
      <patternFill patternType="solid">
        <fgColor rgb="FFFFF7D6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08F66"/>
      </bottom>
      <diagonal/>
    </border>
    <border diagonalUp="false" diagonalDown="false">
      <left style="thin">
        <color rgb="FFDDE3E9"/>
      </left>
      <right style="thin">
        <color rgb="FFDDE3E9"/>
      </right>
      <top style="thin">
        <color rgb="FFDDE3E9"/>
      </top>
      <bottom style="thin">
        <color rgb="FFDDE3E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4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4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7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7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D7F2E6"/>
        </patternFill>
      </fill>
    </dxf>
    <dxf>
      <fill>
        <patternFill>
          <bgColor rgb="FFE3ECF8"/>
        </patternFill>
      </fill>
    </dxf>
    <dxf>
      <fill>
        <patternFill>
          <bgColor rgb="FFF8DADA"/>
        </patternFill>
      </fill>
    </dxf>
    <dxf>
      <font>
        <name val="Arial"/>
        <charset val="1"/>
        <family val="0"/>
        <b val="1"/>
        <color rgb="FFC62828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F66"/>
      <rgbColor rgb="FFC0C0C0"/>
      <rgbColor rgb="FF6B7886"/>
      <rgbColor rgb="FF9999FF"/>
      <rgbColor rgb="FF993366"/>
      <rgbColor rgb="FFFFF7D6"/>
      <rgbColor rgb="FFD7F2E6"/>
      <rgbColor rgb="FF660066"/>
      <rgbColor rgb="FFFF8080"/>
      <rgbColor rgb="FF0066CC"/>
      <rgbColor rgb="FFDDE3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CF8"/>
      <rgbColor rgb="FFCCFFCC"/>
      <rgbColor rgb="FFFFFF99"/>
      <rgbColor rgb="FF99CCFF"/>
      <rgbColor rgb="FFFF99CC"/>
      <rgbColor rgb="FFCC99FF"/>
      <rgbColor rgb="FFF8DADA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B1F33"/>
      <rgbColor rgb="FF339966"/>
      <rgbColor rgb="FF003300"/>
      <rgbColor rgb="FF333300"/>
      <rgbColor rgb="FFC62828"/>
      <rgbColor rgb="FF993366"/>
      <rgbColor rgb="FF333399"/>
      <rgbColor rgb="FF1A25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2</xdr:col>
      <xdr:colOff>2053440</xdr:colOff>
      <xdr:row>0</xdr:row>
      <xdr:rowOff>771120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0"/>
          <a:ext cx="2476080" cy="771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3</xdr:col>
      <xdr:colOff>643680</xdr:colOff>
      <xdr:row>0</xdr:row>
      <xdr:rowOff>771120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141120" y="0"/>
          <a:ext cx="2476080" cy="771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3</xdr:col>
      <xdr:colOff>502560</xdr:colOff>
      <xdr:row>0</xdr:row>
      <xdr:rowOff>771120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141120" y="0"/>
          <a:ext cx="2476080" cy="771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3</xdr:col>
      <xdr:colOff>643680</xdr:colOff>
      <xdr:row>0</xdr:row>
      <xdr:rowOff>771120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141120" y="0"/>
          <a:ext cx="2476080" cy="771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3</xdr:col>
      <xdr:colOff>502560</xdr:colOff>
      <xdr:row>0</xdr:row>
      <xdr:rowOff>771120</xdr:rowOff>
    </xdr:to>
    <xdr:pic>
      <xdr:nvPicPr>
        <xdr:cNvPr id="4" name="Image 1" descr="Picture"/>
        <xdr:cNvPicPr/>
      </xdr:nvPicPr>
      <xdr:blipFill>
        <a:blip r:embed="rId1"/>
        <a:stretch/>
      </xdr:blipFill>
      <xdr:spPr>
        <a:xfrm>
          <a:off x="141120" y="0"/>
          <a:ext cx="2476080" cy="7711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onlivit.com/on-check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1F33"/>
    <pageSetUpPr fitToPage="true"/>
  </sheetPr>
  <dimension ref="B1:C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96"/>
  </cols>
  <sheetData>
    <row r="1" customFormat="false" ht="61.5" hidden="false" customHeight="true" outlineLevel="0" collapsed="false"/>
    <row r="3" customFormat="false" ht="22.05" hidden="false" customHeight="false" outlineLevel="0" collapsed="false">
      <c r="B3" s="1" t="s">
        <v>0</v>
      </c>
    </row>
    <row r="4" customFormat="false" ht="15" hidden="false" customHeight="false" outlineLevel="0" collapsed="false">
      <c r="B4" s="2" t="s">
        <v>1</v>
      </c>
    </row>
    <row r="5" customFormat="false" ht="15" hidden="false" customHeight="false" outlineLevel="0" collapsed="false">
      <c r="B5" s="3"/>
      <c r="C5" s="3"/>
    </row>
    <row r="7" customFormat="false" ht="15" hidden="false" customHeight="false" outlineLevel="0" collapsed="false">
      <c r="B7" s="4" t="s">
        <v>2</v>
      </c>
    </row>
    <row r="8" customFormat="false" ht="30" hidden="false" customHeight="true" outlineLevel="0" collapsed="false">
      <c r="B8" s="5" t="s">
        <v>3</v>
      </c>
      <c r="C8" s="5"/>
    </row>
    <row r="10" customFormat="false" ht="15" hidden="false" customHeight="false" outlineLevel="0" collapsed="false">
      <c r="B10" s="4" t="s">
        <v>4</v>
      </c>
    </row>
    <row r="11" customFormat="false" ht="31.5" hidden="false" customHeight="true" outlineLevel="0" collapsed="false">
      <c r="B11" s="6" t="n">
        <v>1</v>
      </c>
      <c r="C11" s="7" t="s">
        <v>5</v>
      </c>
    </row>
    <row r="12" customFormat="false" ht="31.5" hidden="false" customHeight="true" outlineLevel="0" collapsed="false">
      <c r="B12" s="6" t="n">
        <v>2</v>
      </c>
      <c r="C12" s="7" t="s">
        <v>6</v>
      </c>
    </row>
    <row r="13" customFormat="false" ht="31.5" hidden="false" customHeight="true" outlineLevel="0" collapsed="false">
      <c r="B13" s="6" t="n">
        <v>3</v>
      </c>
      <c r="C13" s="7" t="s">
        <v>7</v>
      </c>
    </row>
    <row r="14" customFormat="false" ht="31.5" hidden="false" customHeight="true" outlineLevel="0" collapsed="false">
      <c r="B14" s="6" t="n">
        <v>4</v>
      </c>
      <c r="C14" s="7" t="s">
        <v>8</v>
      </c>
    </row>
    <row r="15" customFormat="false" ht="31.5" hidden="false" customHeight="true" outlineLevel="0" collapsed="false">
      <c r="B15" s="6" t="n">
        <v>5</v>
      </c>
      <c r="C15" s="7" t="s">
        <v>9</v>
      </c>
    </row>
    <row r="17" customFormat="false" ht="15" hidden="false" customHeight="false" outlineLevel="0" collapsed="false">
      <c r="B17" s="4" t="s">
        <v>10</v>
      </c>
    </row>
    <row r="18" customFormat="false" ht="27.75" hidden="false" customHeight="true" outlineLevel="0" collapsed="false">
      <c r="B18" s="8" t="s">
        <v>11</v>
      </c>
      <c r="C18" s="9" t="s">
        <v>12</v>
      </c>
    </row>
    <row r="19" customFormat="false" ht="27.75" hidden="false" customHeight="true" outlineLevel="0" collapsed="false">
      <c r="B19" s="8" t="s">
        <v>11</v>
      </c>
      <c r="C19" s="9" t="s">
        <v>13</v>
      </c>
    </row>
    <row r="20" customFormat="false" ht="27.75" hidden="false" customHeight="true" outlineLevel="0" collapsed="false">
      <c r="B20" s="8" t="s">
        <v>11</v>
      </c>
      <c r="C20" s="9" t="s">
        <v>14</v>
      </c>
    </row>
    <row r="22" customFormat="false" ht="15" hidden="false" customHeight="false" outlineLevel="0" collapsed="false">
      <c r="B22" s="10"/>
      <c r="C22" s="11" t="s">
        <v>15</v>
      </c>
    </row>
    <row r="24" customFormat="false" ht="15" hidden="false" customHeight="false" outlineLevel="0" collapsed="false">
      <c r="B24" s="12" t="s">
        <v>16</v>
      </c>
      <c r="C24" s="12"/>
    </row>
    <row r="26" customFormat="false" ht="15" hidden="false" customHeight="false" outlineLevel="0" collapsed="false">
      <c r="B26" s="13" t="s">
        <v>17</v>
      </c>
    </row>
    <row r="27" customFormat="false" ht="15" hidden="false" customHeight="false" outlineLevel="0" collapsed="false">
      <c r="B27" s="13" t="s">
        <v>18</v>
      </c>
    </row>
  </sheetData>
  <mergeCells count="2">
    <mergeCell ref="B8:C8"/>
    <mergeCell ref="B24:C24"/>
  </mergeCells>
  <hyperlinks>
    <hyperlink ref="B24" r:id="rId1" display="¿No sabes por dónde empezar? Haz el ON Check gratis en www.onlivit.com/on-check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1F33"/>
    <pageSetUpPr fitToPage="true"/>
  </sheetPr>
  <dimension ref="B1:H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20"/>
    <col collapsed="false" customWidth="true" hidden="false" outlineLevel="0" max="4" min="4" style="0" width="46"/>
    <col collapsed="false" customWidth="true" hidden="false" outlineLevel="0" max="5" min="5" style="0" width="20"/>
    <col collapsed="false" customWidth="true" hidden="false" outlineLevel="0" max="7" min="6" style="0" width="14"/>
    <col collapsed="false" customWidth="true" hidden="false" outlineLevel="0" max="8" min="8" style="0" width="34"/>
  </cols>
  <sheetData>
    <row r="1" customFormat="false" ht="61.5" hidden="false" customHeight="true" outlineLevel="0" collapsed="false"/>
    <row r="3" customFormat="false" ht="22.05" hidden="false" customHeight="false" outlineLevel="0" collapsed="false">
      <c r="B3" s="1" t="s">
        <v>0</v>
      </c>
    </row>
    <row r="4" customFormat="false" ht="15" hidden="false" customHeight="false" outlineLevel="0" collapsed="false">
      <c r="B4" s="2" t="s">
        <v>19</v>
      </c>
    </row>
    <row r="5" customFormat="false" ht="15" hidden="false" customHeight="false" outlineLevel="0" collapsed="false">
      <c r="B5" s="3"/>
      <c r="C5" s="3"/>
      <c r="D5" s="3"/>
      <c r="E5" s="3"/>
      <c r="F5" s="3"/>
      <c r="G5" s="3"/>
      <c r="H5" s="3"/>
    </row>
    <row r="7" customFormat="false" ht="15" hidden="false" customHeight="false" outlineLevel="0" collapsed="false">
      <c r="B7" s="14" t="s">
        <v>20</v>
      </c>
    </row>
    <row r="8" customFormat="false" ht="30" hidden="false" customHeight="true" outlineLevel="0" collapsed="false">
      <c r="B8" s="15" t="s">
        <v>21</v>
      </c>
      <c r="C8" s="15"/>
      <c r="D8" s="16"/>
      <c r="E8" s="16"/>
      <c r="F8" s="16"/>
      <c r="G8" s="16"/>
      <c r="H8" s="16"/>
    </row>
    <row r="9" customFormat="false" ht="30" hidden="false" customHeight="true" outlineLevel="0" collapsed="false">
      <c r="B9" s="15" t="s">
        <v>22</v>
      </c>
      <c r="C9" s="15"/>
      <c r="D9" s="16"/>
      <c r="E9" s="16"/>
      <c r="F9" s="16"/>
      <c r="G9" s="16"/>
      <c r="H9" s="16"/>
    </row>
    <row r="10" customFormat="false" ht="19.5" hidden="false" customHeight="true" outlineLevel="0" collapsed="false">
      <c r="B10" s="15" t="s">
        <v>23</v>
      </c>
      <c r="C10" s="15"/>
      <c r="D10" s="16"/>
      <c r="E10" s="16"/>
      <c r="F10" s="16"/>
      <c r="G10" s="16"/>
      <c r="H10" s="16"/>
    </row>
    <row r="11" customFormat="false" ht="19.5" hidden="false" customHeight="true" outlineLevel="0" collapsed="false">
      <c r="B11" s="15" t="s">
        <v>24</v>
      </c>
      <c r="C11" s="15"/>
      <c r="D11" s="17"/>
      <c r="E11" s="17"/>
      <c r="F11" s="17"/>
      <c r="G11" s="17"/>
      <c r="H11" s="17"/>
    </row>
    <row r="12" customFormat="false" ht="15" hidden="false" customHeight="false" outlineLevel="0" collapsed="false">
      <c r="B12" s="15" t="s">
        <v>25</v>
      </c>
      <c r="C12" s="15"/>
      <c r="D12" s="18" t="str">
        <f aca="false">IF(D11="","",D11+90)</f>
        <v/>
      </c>
    </row>
    <row r="14" customFormat="false" ht="15" hidden="false" customHeight="false" outlineLevel="0" collapsed="false">
      <c r="B14" s="14" t="s">
        <v>26</v>
      </c>
    </row>
    <row r="15" customFormat="false" ht="30" hidden="false" customHeight="true" outlineLevel="0" collapsed="false">
      <c r="B15" s="19"/>
      <c r="C15" s="19" t="s">
        <v>27</v>
      </c>
      <c r="D15" s="19"/>
      <c r="E15" s="19" t="s">
        <v>28</v>
      </c>
      <c r="F15" s="19" t="s">
        <v>29</v>
      </c>
      <c r="G15" s="19" t="s">
        <v>30</v>
      </c>
      <c r="H15" s="19" t="s">
        <v>31</v>
      </c>
    </row>
    <row r="16" customFormat="false" ht="30" hidden="false" customHeight="true" outlineLevel="0" collapsed="false">
      <c r="B16" s="20"/>
      <c r="C16" s="16"/>
      <c r="D16" s="16"/>
      <c r="E16" s="21"/>
      <c r="F16" s="21"/>
      <c r="G16" s="21"/>
      <c r="H16" s="22" t="str">
        <f aca="false">IF(OR(E16="",F16="",G16="",F16=E16),"",MAX(0,MIN(1,(G16-E16)/(F16-E16))))</f>
        <v/>
      </c>
    </row>
    <row r="17" customFormat="false" ht="15" hidden="false" customHeight="false" outlineLevel="0" collapsed="false">
      <c r="C17" s="23" t="s">
        <v>32</v>
      </c>
    </row>
    <row r="19" customFormat="false" ht="15" hidden="false" customHeight="false" outlineLevel="0" collapsed="false">
      <c r="B19" s="14" t="s">
        <v>33</v>
      </c>
    </row>
    <row r="20" customFormat="false" ht="30" hidden="false" customHeight="true" outlineLevel="0" collapsed="false">
      <c r="B20" s="19" t="s">
        <v>34</v>
      </c>
      <c r="C20" s="19" t="s">
        <v>35</v>
      </c>
      <c r="D20" s="19" t="s">
        <v>36</v>
      </c>
      <c r="E20" s="19" t="s">
        <v>37</v>
      </c>
      <c r="F20" s="19" t="s">
        <v>38</v>
      </c>
      <c r="G20" s="19" t="s">
        <v>39</v>
      </c>
      <c r="H20" s="19" t="s">
        <v>40</v>
      </c>
    </row>
    <row r="21" customFormat="false" ht="30" hidden="false" customHeight="true" outlineLevel="0" collapsed="false">
      <c r="B21" s="24" t="n">
        <v>1</v>
      </c>
      <c r="C21" s="25"/>
      <c r="D21" s="16"/>
      <c r="E21" s="16"/>
      <c r="F21" s="26"/>
      <c r="G21" s="25"/>
      <c r="H21" s="16"/>
    </row>
    <row r="22" customFormat="false" ht="30" hidden="false" customHeight="true" outlineLevel="0" collapsed="false">
      <c r="B22" s="24" t="n">
        <v>2</v>
      </c>
      <c r="C22" s="25"/>
      <c r="D22" s="16"/>
      <c r="E22" s="16"/>
      <c r="F22" s="26"/>
      <c r="G22" s="25"/>
      <c r="H22" s="16"/>
    </row>
    <row r="23" customFormat="false" ht="30" hidden="false" customHeight="true" outlineLevel="0" collapsed="false">
      <c r="B23" s="24" t="n">
        <v>3</v>
      </c>
      <c r="C23" s="25"/>
      <c r="D23" s="16"/>
      <c r="E23" s="16"/>
      <c r="F23" s="26"/>
      <c r="G23" s="25"/>
      <c r="H23" s="16"/>
    </row>
    <row r="24" customFormat="false" ht="30" hidden="false" customHeight="true" outlineLevel="0" collapsed="false">
      <c r="B24" s="24" t="n">
        <v>4</v>
      </c>
      <c r="C24" s="25"/>
      <c r="D24" s="16"/>
      <c r="E24" s="16"/>
      <c r="F24" s="26"/>
      <c r="G24" s="25"/>
      <c r="H24" s="16"/>
    </row>
    <row r="25" customFormat="false" ht="30" hidden="false" customHeight="true" outlineLevel="0" collapsed="false">
      <c r="B25" s="24" t="n">
        <v>5</v>
      </c>
      <c r="C25" s="25"/>
      <c r="D25" s="16"/>
      <c r="E25" s="16"/>
      <c r="F25" s="26"/>
      <c r="G25" s="25"/>
      <c r="H25" s="16"/>
    </row>
    <row r="26" customFormat="false" ht="30" hidden="false" customHeight="true" outlineLevel="0" collapsed="false">
      <c r="B26" s="24" t="n">
        <v>6</v>
      </c>
      <c r="C26" s="25"/>
      <c r="D26" s="16"/>
      <c r="E26" s="16"/>
      <c r="F26" s="26"/>
      <c r="G26" s="25"/>
      <c r="H26" s="16"/>
    </row>
    <row r="27" customFormat="false" ht="30" hidden="false" customHeight="true" outlineLevel="0" collapsed="false">
      <c r="B27" s="24" t="n">
        <v>7</v>
      </c>
      <c r="C27" s="25"/>
      <c r="D27" s="16"/>
      <c r="E27" s="16"/>
      <c r="F27" s="26"/>
      <c r="G27" s="25"/>
      <c r="H27" s="16"/>
    </row>
    <row r="28" customFormat="false" ht="30" hidden="false" customHeight="true" outlineLevel="0" collapsed="false">
      <c r="B28" s="24" t="n">
        <v>8</v>
      </c>
      <c r="C28" s="25"/>
      <c r="D28" s="16"/>
      <c r="E28" s="16"/>
      <c r="F28" s="26"/>
      <c r="G28" s="25"/>
      <c r="H28" s="16"/>
    </row>
    <row r="29" customFormat="false" ht="30" hidden="false" customHeight="true" outlineLevel="0" collapsed="false">
      <c r="B29" s="24" t="n">
        <v>9</v>
      </c>
      <c r="C29" s="25"/>
      <c r="D29" s="16"/>
      <c r="E29" s="16"/>
      <c r="F29" s="26"/>
      <c r="G29" s="25"/>
      <c r="H29" s="16"/>
    </row>
    <row r="30" customFormat="false" ht="30" hidden="false" customHeight="true" outlineLevel="0" collapsed="false">
      <c r="B30" s="24" t="n">
        <v>10</v>
      </c>
      <c r="C30" s="25"/>
      <c r="D30" s="16"/>
      <c r="E30" s="16"/>
      <c r="F30" s="26"/>
      <c r="G30" s="25"/>
      <c r="H30" s="16"/>
    </row>
    <row r="31" customFormat="false" ht="30" hidden="false" customHeight="true" outlineLevel="0" collapsed="false">
      <c r="B31" s="24" t="n">
        <v>11</v>
      </c>
      <c r="C31" s="25"/>
      <c r="D31" s="16"/>
      <c r="E31" s="16"/>
      <c r="F31" s="26"/>
      <c r="G31" s="25"/>
      <c r="H31" s="16"/>
    </row>
    <row r="32" customFormat="false" ht="30" hidden="false" customHeight="true" outlineLevel="0" collapsed="false">
      <c r="B32" s="24" t="n">
        <v>12</v>
      </c>
      <c r="C32" s="25"/>
      <c r="D32" s="16"/>
      <c r="E32" s="16"/>
      <c r="F32" s="26"/>
      <c r="G32" s="25"/>
      <c r="H32" s="16"/>
    </row>
    <row r="33" customFormat="false" ht="30" hidden="false" customHeight="true" outlineLevel="0" collapsed="false">
      <c r="B33" s="24" t="n">
        <v>13</v>
      </c>
      <c r="C33" s="25"/>
      <c r="D33" s="16"/>
      <c r="E33" s="16"/>
      <c r="F33" s="26"/>
      <c r="G33" s="25"/>
      <c r="H33" s="16"/>
    </row>
    <row r="34" customFormat="false" ht="30" hidden="false" customHeight="true" outlineLevel="0" collapsed="false">
      <c r="B34" s="24" t="n">
        <v>14</v>
      </c>
      <c r="C34" s="25"/>
      <c r="D34" s="16"/>
      <c r="E34" s="16"/>
      <c r="F34" s="26"/>
      <c r="G34" s="25"/>
      <c r="H34" s="16"/>
    </row>
    <row r="35" customFormat="false" ht="30" hidden="false" customHeight="true" outlineLevel="0" collapsed="false">
      <c r="B35" s="24" t="n">
        <v>15</v>
      </c>
      <c r="C35" s="25"/>
      <c r="D35" s="16"/>
      <c r="E35" s="16"/>
      <c r="F35" s="26"/>
      <c r="G35" s="25"/>
      <c r="H35" s="16"/>
    </row>
    <row r="36" customFormat="false" ht="15" hidden="false" customHeight="false" outlineLevel="0" collapsed="false">
      <c r="B36" s="23" t="s">
        <v>41</v>
      </c>
    </row>
    <row r="38" customFormat="false" ht="15" hidden="false" customHeight="false" outlineLevel="0" collapsed="false">
      <c r="B38" s="14" t="s">
        <v>42</v>
      </c>
    </row>
    <row r="39" customFormat="false" ht="30" hidden="false" customHeight="true" outlineLevel="0" collapsed="false">
      <c r="B39" s="19"/>
      <c r="C39" s="19" t="s">
        <v>35</v>
      </c>
      <c r="D39" s="19" t="s">
        <v>43</v>
      </c>
      <c r="E39" s="19" t="s">
        <v>44</v>
      </c>
      <c r="F39" s="19" t="s">
        <v>45</v>
      </c>
      <c r="G39" s="19"/>
      <c r="H39" s="19"/>
    </row>
    <row r="40" customFormat="false" ht="15" hidden="false" customHeight="false" outlineLevel="0" collapsed="false">
      <c r="B40" s="20"/>
      <c r="C40" s="24" t="s">
        <v>46</v>
      </c>
      <c r="D40" s="24" t="n">
        <f aca="false">COUNTIFS(C21:C35,"Mes 1",D21:D35,"&lt;&gt;")</f>
        <v>0</v>
      </c>
      <c r="E40" s="24" t="n">
        <f aca="false">COUNTIFS(C21:C35,"Mes 1",G21:G35,"Hecha")</f>
        <v>0</v>
      </c>
      <c r="F40" s="27" t="str">
        <f aca="false">IF(D40=0,"",E40/D40)</f>
        <v/>
      </c>
    </row>
    <row r="41" customFormat="false" ht="15" hidden="false" customHeight="false" outlineLevel="0" collapsed="false">
      <c r="B41" s="20"/>
      <c r="C41" s="24" t="s">
        <v>47</v>
      </c>
      <c r="D41" s="24" t="n">
        <f aca="false">COUNTIFS(C21:C35,"Mes 2",D21:D35,"&lt;&gt;")</f>
        <v>0</v>
      </c>
      <c r="E41" s="24" t="n">
        <f aca="false">COUNTIFS(C21:C35,"Mes 2",G21:G35,"Hecha")</f>
        <v>0</v>
      </c>
      <c r="F41" s="27" t="str">
        <f aca="false">IF(D41=0,"",E41/D41)</f>
        <v/>
      </c>
    </row>
    <row r="42" customFormat="false" ht="15" hidden="false" customHeight="false" outlineLevel="0" collapsed="false">
      <c r="B42" s="20"/>
      <c r="C42" s="24" t="s">
        <v>48</v>
      </c>
      <c r="D42" s="24" t="n">
        <f aca="false">COUNTIFS(C21:C35,"Mes 3",D21:D35,"&lt;&gt;")</f>
        <v>0</v>
      </c>
      <c r="E42" s="24" t="n">
        <f aca="false">COUNTIFS(C21:C35,"Mes 3",G21:G35,"Hecha")</f>
        <v>0</v>
      </c>
      <c r="F42" s="27" t="str">
        <f aca="false">IF(D42=0,"",E42/D42)</f>
        <v/>
      </c>
    </row>
    <row r="43" customFormat="false" ht="15" hidden="false" customHeight="false" outlineLevel="0" collapsed="false">
      <c r="B43" s="20"/>
      <c r="C43" s="28" t="s">
        <v>49</v>
      </c>
      <c r="D43" s="28" t="n">
        <f aca="false">COUNTA(D21:D35)</f>
        <v>0</v>
      </c>
      <c r="E43" s="28" t="n">
        <f aca="false">COUNTIFS(D21:D35,"&lt;&gt;",G21:G35,"Hecha")</f>
        <v>0</v>
      </c>
      <c r="F43" s="22" t="str">
        <f aca="false">IF(D43=0,"",E43/D43)</f>
        <v/>
      </c>
    </row>
    <row r="45" customFormat="false" ht="15" hidden="false" customHeight="false" outlineLevel="0" collapsed="false">
      <c r="B45" s="10"/>
      <c r="C45" s="11" t="s">
        <v>15</v>
      </c>
    </row>
    <row r="47" customFormat="false" ht="15" hidden="false" customHeight="false" outlineLevel="0" collapsed="false">
      <c r="B47" s="13" t="s">
        <v>18</v>
      </c>
    </row>
  </sheetData>
  <mergeCells count="11"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C15:D15"/>
    <mergeCell ref="C16:D16"/>
  </mergeCells>
  <conditionalFormatting sqref="G21:G35">
    <cfRule type="cellIs" priority="2" operator="equal" aboveAverage="0" equalAverage="0" bottom="0" percent="0" rank="0" text="" dxfId="0">
      <formula>"Hecha"</formula>
    </cfRule>
    <cfRule type="cellIs" priority="3" operator="equal" aboveAverage="0" equalAverage="0" bottom="0" percent="0" rank="0" text="" dxfId="1">
      <formula>"En curso"</formula>
    </cfRule>
    <cfRule type="cellIs" priority="4" operator="equal" aboveAverage="0" equalAverage="0" bottom="0" percent="0" rank="0" text="" dxfId="2">
      <formula>"Bloqueada"</formula>
    </cfRule>
  </conditionalFormatting>
  <conditionalFormatting sqref="F21:F35">
    <cfRule type="expression" priority="5" aboveAverage="0" equalAverage="0" bottom="0" percent="0" rank="0" text="" dxfId="3">
      <formula>AND(F21&lt;&gt;"",F21&lt;TODAY(),G21&lt;&gt;"Hecha")</formula>
    </cfRule>
  </conditionalFormatting>
  <dataValidations count="2">
    <dataValidation allowBlank="true" errorStyle="stop" operator="between" showDropDown="false" showErrorMessage="false" showInputMessage="false" sqref="C21:C35" type="list">
      <formula1>"Mes 1,Mes 2,Mes 3"</formula1>
      <formula2>0</formula2>
    </dataValidation>
    <dataValidation allowBlank="true" errorStyle="stop" operator="between" showDropDown="false" showErrorMessage="false" showInputMessage="false" sqref="G21:G35" type="list">
      <formula1>"Pendiente,En curso,Hecha,Bloqueada"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1F33"/>
    <pageSetUpPr fitToPage="true"/>
  </sheetPr>
  <dimension ref="B1:G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3" min="2" style="0" width="14"/>
    <col collapsed="false" customWidth="true" hidden="false" outlineLevel="0" max="4" min="4" style="0" width="16"/>
    <col collapsed="false" customWidth="true" hidden="false" outlineLevel="0" max="7" min="5" style="0" width="34"/>
  </cols>
  <sheetData>
    <row r="1" customFormat="false" ht="61.5" hidden="false" customHeight="true" outlineLevel="0" collapsed="false"/>
    <row r="3" customFormat="false" ht="22.05" hidden="false" customHeight="false" outlineLevel="0" collapsed="false">
      <c r="B3" s="1" t="s">
        <v>50</v>
      </c>
    </row>
    <row r="4" customFormat="false" ht="15" hidden="false" customHeight="false" outlineLevel="0" collapsed="false">
      <c r="B4" s="2" t="s">
        <v>51</v>
      </c>
    </row>
    <row r="5" customFormat="false" ht="15" hidden="false" customHeight="false" outlineLevel="0" collapsed="false">
      <c r="B5" s="3"/>
      <c r="C5" s="3"/>
      <c r="D5" s="3"/>
      <c r="E5" s="3"/>
      <c r="F5" s="3"/>
      <c r="G5" s="3"/>
    </row>
    <row r="7" customFormat="false" ht="15" hidden="false" customHeight="false" outlineLevel="0" collapsed="false">
      <c r="B7" s="11" t="s">
        <v>52</v>
      </c>
    </row>
    <row r="9" customFormat="false" ht="30" hidden="false" customHeight="true" outlineLevel="0" collapsed="false">
      <c r="B9" s="19" t="s">
        <v>53</v>
      </c>
      <c r="C9" s="19" t="s">
        <v>54</v>
      </c>
      <c r="D9" s="19" t="s">
        <v>55</v>
      </c>
      <c r="E9" s="19" t="s">
        <v>56</v>
      </c>
      <c r="F9" s="19" t="s">
        <v>57</v>
      </c>
      <c r="G9" s="19" t="s">
        <v>58</v>
      </c>
    </row>
    <row r="10" customFormat="false" ht="69.75" hidden="false" customHeight="true" outlineLevel="0" collapsed="false">
      <c r="B10" s="28" t="s">
        <v>46</v>
      </c>
      <c r="C10" s="17"/>
      <c r="D10" s="29"/>
      <c r="E10" s="16"/>
      <c r="F10" s="16"/>
      <c r="G10" s="16"/>
    </row>
    <row r="11" customFormat="false" ht="69.75" hidden="false" customHeight="true" outlineLevel="0" collapsed="false">
      <c r="B11" s="28" t="s">
        <v>47</v>
      </c>
      <c r="C11" s="17"/>
      <c r="D11" s="29"/>
      <c r="E11" s="16"/>
      <c r="F11" s="16"/>
      <c r="G11" s="16"/>
    </row>
    <row r="12" customFormat="false" ht="69.75" hidden="false" customHeight="true" outlineLevel="0" collapsed="false">
      <c r="B12" s="28" t="s">
        <v>59</v>
      </c>
      <c r="C12" s="17"/>
      <c r="D12" s="29"/>
      <c r="E12" s="16"/>
      <c r="F12" s="16"/>
      <c r="G12" s="16"/>
    </row>
    <row r="14" customFormat="false" ht="15" hidden="false" customHeight="false" outlineLevel="0" collapsed="false">
      <c r="B14" s="30" t="s">
        <v>60</v>
      </c>
      <c r="D14" s="31" t="str">
        <f aca="false">IF('Plan 90 días'!F16="","",'Plan 90 días'!F16)</f>
        <v/>
      </c>
    </row>
    <row r="16" customFormat="false" ht="15" hidden="false" customHeight="false" outlineLevel="0" collapsed="false">
      <c r="B16" s="10"/>
      <c r="C16" s="11" t="s">
        <v>15</v>
      </c>
    </row>
    <row r="18" customFormat="false" ht="15" hidden="false" customHeight="false" outlineLevel="0" collapsed="false">
      <c r="B18" s="13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7886"/>
    <pageSetUpPr fitToPage="true"/>
  </sheetPr>
  <dimension ref="B1:H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20"/>
    <col collapsed="false" customWidth="true" hidden="false" outlineLevel="0" max="4" min="4" style="0" width="46"/>
    <col collapsed="false" customWidth="true" hidden="false" outlineLevel="0" max="5" min="5" style="0" width="20"/>
    <col collapsed="false" customWidth="true" hidden="false" outlineLevel="0" max="7" min="6" style="0" width="14"/>
    <col collapsed="false" customWidth="true" hidden="false" outlineLevel="0" max="8" min="8" style="0" width="34"/>
  </cols>
  <sheetData>
    <row r="1" customFormat="false" ht="61.5" hidden="false" customHeight="true" outlineLevel="0" collapsed="false"/>
    <row r="3" customFormat="false" ht="22.05" hidden="false" customHeight="false" outlineLevel="0" collapsed="false">
      <c r="B3" s="1" t="s">
        <v>61</v>
      </c>
    </row>
    <row r="4" customFormat="false" ht="15" hidden="false" customHeight="false" outlineLevel="0" collapsed="false">
      <c r="B4" s="2" t="s">
        <v>19</v>
      </c>
    </row>
    <row r="5" customFormat="false" ht="15" hidden="false" customHeight="false" outlineLevel="0" collapsed="false">
      <c r="B5" s="3"/>
      <c r="C5" s="3"/>
      <c r="D5" s="3"/>
      <c r="E5" s="3"/>
      <c r="F5" s="3"/>
      <c r="G5" s="3"/>
      <c r="H5" s="3"/>
    </row>
    <row r="7" customFormat="false" ht="15" hidden="false" customHeight="false" outlineLevel="0" collapsed="false">
      <c r="B7" s="14" t="s">
        <v>20</v>
      </c>
    </row>
    <row r="8" customFormat="false" ht="30" hidden="false" customHeight="true" outlineLevel="0" collapsed="false">
      <c r="B8" s="15" t="s">
        <v>21</v>
      </c>
      <c r="C8" s="15"/>
      <c r="D8" s="16" t="s">
        <v>62</v>
      </c>
      <c r="E8" s="16"/>
      <c r="F8" s="16"/>
      <c r="G8" s="16"/>
      <c r="H8" s="16"/>
    </row>
    <row r="9" customFormat="false" ht="30" hidden="false" customHeight="true" outlineLevel="0" collapsed="false">
      <c r="B9" s="15" t="s">
        <v>22</v>
      </c>
      <c r="C9" s="15"/>
      <c r="D9" s="16" t="s">
        <v>63</v>
      </c>
      <c r="E9" s="16"/>
      <c r="F9" s="16"/>
      <c r="G9" s="16"/>
      <c r="H9" s="16"/>
    </row>
    <row r="10" customFormat="false" ht="19.5" hidden="false" customHeight="true" outlineLevel="0" collapsed="false">
      <c r="B10" s="15" t="s">
        <v>23</v>
      </c>
      <c r="C10" s="15"/>
      <c r="D10" s="16" t="s">
        <v>64</v>
      </c>
      <c r="E10" s="16"/>
      <c r="F10" s="16"/>
      <c r="G10" s="16"/>
      <c r="H10" s="16"/>
    </row>
    <row r="11" customFormat="false" ht="19.5" hidden="false" customHeight="true" outlineLevel="0" collapsed="false">
      <c r="B11" s="15" t="s">
        <v>24</v>
      </c>
      <c r="C11" s="15"/>
      <c r="D11" s="17" t="n">
        <v>46300</v>
      </c>
      <c r="E11" s="17"/>
      <c r="F11" s="17"/>
      <c r="G11" s="17"/>
      <c r="H11" s="17"/>
    </row>
    <row r="12" customFormat="false" ht="15" hidden="false" customHeight="false" outlineLevel="0" collapsed="false">
      <c r="B12" s="15" t="s">
        <v>25</v>
      </c>
      <c r="C12" s="15"/>
      <c r="D12" s="18" t="n">
        <f aca="false">IF(D11="","",D11+90)</f>
        <v>46390</v>
      </c>
    </row>
    <row r="14" customFormat="false" ht="15" hidden="false" customHeight="false" outlineLevel="0" collapsed="false">
      <c r="B14" s="14" t="s">
        <v>26</v>
      </c>
    </row>
    <row r="15" customFormat="false" ht="30" hidden="false" customHeight="true" outlineLevel="0" collapsed="false">
      <c r="B15" s="19"/>
      <c r="C15" s="19" t="s">
        <v>27</v>
      </c>
      <c r="D15" s="19"/>
      <c r="E15" s="19" t="s">
        <v>28</v>
      </c>
      <c r="F15" s="19" t="s">
        <v>29</v>
      </c>
      <c r="G15" s="19" t="s">
        <v>30</v>
      </c>
      <c r="H15" s="19" t="s">
        <v>31</v>
      </c>
    </row>
    <row r="16" customFormat="false" ht="30" hidden="false" customHeight="true" outlineLevel="0" collapsed="false">
      <c r="B16" s="20"/>
      <c r="C16" s="16" t="s">
        <v>65</v>
      </c>
      <c r="D16" s="16"/>
      <c r="E16" s="21" t="n">
        <v>12</v>
      </c>
      <c r="F16" s="21" t="n">
        <v>30</v>
      </c>
      <c r="G16" s="21" t="n">
        <v>19</v>
      </c>
      <c r="H16" s="22" t="n">
        <f aca="false">IF(OR(E16="",F16="",G16="",F16=E16),"",MAX(0,MIN(1,(G16-E16)/(F16-E16))))</f>
        <v>0.388888888888889</v>
      </c>
    </row>
    <row r="17" customFormat="false" ht="15" hidden="false" customHeight="false" outlineLevel="0" collapsed="false">
      <c r="C17" s="23" t="s">
        <v>32</v>
      </c>
    </row>
    <row r="19" customFormat="false" ht="15" hidden="false" customHeight="false" outlineLevel="0" collapsed="false">
      <c r="B19" s="14" t="s">
        <v>33</v>
      </c>
    </row>
    <row r="20" customFormat="false" ht="30" hidden="false" customHeight="true" outlineLevel="0" collapsed="false">
      <c r="B20" s="19" t="s">
        <v>34</v>
      </c>
      <c r="C20" s="19" t="s">
        <v>35</v>
      </c>
      <c r="D20" s="19" t="s">
        <v>36</v>
      </c>
      <c r="E20" s="19" t="s">
        <v>37</v>
      </c>
      <c r="F20" s="19" t="s">
        <v>38</v>
      </c>
      <c r="G20" s="19" t="s">
        <v>39</v>
      </c>
      <c r="H20" s="19" t="s">
        <v>40</v>
      </c>
    </row>
    <row r="21" customFormat="false" ht="30" hidden="false" customHeight="true" outlineLevel="0" collapsed="false">
      <c r="B21" s="24" t="n">
        <v>1</v>
      </c>
      <c r="C21" s="25" t="s">
        <v>46</v>
      </c>
      <c r="D21" s="16" t="s">
        <v>66</v>
      </c>
      <c r="E21" s="16" t="s">
        <v>64</v>
      </c>
      <c r="F21" s="26" t="n">
        <v>46311</v>
      </c>
      <c r="G21" s="25" t="s">
        <v>67</v>
      </c>
      <c r="H21" s="16" t="s">
        <v>68</v>
      </c>
    </row>
    <row r="22" customFormat="false" ht="30" hidden="false" customHeight="true" outlineLevel="0" collapsed="false">
      <c r="B22" s="24" t="n">
        <v>2</v>
      </c>
      <c r="C22" s="25" t="s">
        <v>46</v>
      </c>
      <c r="D22" s="16" t="s">
        <v>69</v>
      </c>
      <c r="E22" s="16" t="s">
        <v>70</v>
      </c>
      <c r="F22" s="26" t="n">
        <v>46315</v>
      </c>
      <c r="G22" s="25" t="s">
        <v>67</v>
      </c>
      <c r="H22" s="16"/>
    </row>
    <row r="23" customFormat="false" ht="30" hidden="false" customHeight="true" outlineLevel="0" collapsed="false">
      <c r="B23" s="24" t="n">
        <v>3</v>
      </c>
      <c r="C23" s="25" t="s">
        <v>46</v>
      </c>
      <c r="D23" s="16" t="s">
        <v>71</v>
      </c>
      <c r="E23" s="16" t="s">
        <v>64</v>
      </c>
      <c r="F23" s="26" t="n">
        <v>46325</v>
      </c>
      <c r="G23" s="25" t="s">
        <v>67</v>
      </c>
      <c r="H23" s="16"/>
    </row>
    <row r="24" customFormat="false" ht="30" hidden="false" customHeight="true" outlineLevel="0" collapsed="false">
      <c r="B24" s="24" t="n">
        <v>4</v>
      </c>
      <c r="C24" s="25" t="s">
        <v>47</v>
      </c>
      <c r="D24" s="16" t="s">
        <v>72</v>
      </c>
      <c r="E24" s="16" t="s">
        <v>73</v>
      </c>
      <c r="F24" s="26" t="n">
        <v>46346</v>
      </c>
      <c r="G24" s="25" t="s">
        <v>74</v>
      </c>
      <c r="H24" s="16" t="s">
        <v>75</v>
      </c>
    </row>
    <row r="25" customFormat="false" ht="30" hidden="false" customHeight="true" outlineLevel="0" collapsed="false">
      <c r="B25" s="24" t="n">
        <v>5</v>
      </c>
      <c r="C25" s="25" t="s">
        <v>47</v>
      </c>
      <c r="D25" s="16" t="s">
        <v>76</v>
      </c>
      <c r="E25" s="16" t="s">
        <v>73</v>
      </c>
      <c r="F25" s="26" t="n">
        <v>46353</v>
      </c>
      <c r="G25" s="25" t="s">
        <v>74</v>
      </c>
      <c r="H25" s="16"/>
    </row>
    <row r="26" customFormat="false" ht="30" hidden="false" customHeight="true" outlineLevel="0" collapsed="false">
      <c r="B26" s="24" t="n">
        <v>6</v>
      </c>
      <c r="C26" s="25" t="s">
        <v>48</v>
      </c>
      <c r="D26" s="16" t="s">
        <v>77</v>
      </c>
      <c r="E26" s="16" t="s">
        <v>73</v>
      </c>
      <c r="F26" s="26" t="n">
        <v>46374</v>
      </c>
      <c r="G26" s="25" t="s">
        <v>78</v>
      </c>
      <c r="H26" s="16"/>
    </row>
    <row r="27" customFormat="false" ht="30" hidden="false" customHeight="true" outlineLevel="0" collapsed="false">
      <c r="B27" s="24" t="n">
        <v>7</v>
      </c>
      <c r="C27" s="25" t="s">
        <v>48</v>
      </c>
      <c r="D27" s="16" t="s">
        <v>79</v>
      </c>
      <c r="E27" s="16" t="s">
        <v>80</v>
      </c>
      <c r="F27" s="26" t="n">
        <v>46389</v>
      </c>
      <c r="G27" s="25" t="s">
        <v>78</v>
      </c>
      <c r="H27" s="16"/>
    </row>
    <row r="28" customFormat="false" ht="30" hidden="false" customHeight="true" outlineLevel="0" collapsed="false">
      <c r="B28" s="24" t="n">
        <v>8</v>
      </c>
      <c r="C28" s="25"/>
      <c r="D28" s="16"/>
      <c r="E28" s="16"/>
      <c r="F28" s="26"/>
      <c r="G28" s="25"/>
      <c r="H28" s="16"/>
    </row>
    <row r="29" customFormat="false" ht="30" hidden="false" customHeight="true" outlineLevel="0" collapsed="false">
      <c r="B29" s="24" t="n">
        <v>9</v>
      </c>
      <c r="C29" s="25"/>
      <c r="D29" s="16"/>
      <c r="E29" s="16"/>
      <c r="F29" s="26"/>
      <c r="G29" s="25"/>
      <c r="H29" s="16"/>
    </row>
    <row r="30" customFormat="false" ht="30" hidden="false" customHeight="true" outlineLevel="0" collapsed="false">
      <c r="B30" s="24" t="n">
        <v>10</v>
      </c>
      <c r="C30" s="25"/>
      <c r="D30" s="16"/>
      <c r="E30" s="16"/>
      <c r="F30" s="26"/>
      <c r="G30" s="25"/>
      <c r="H30" s="16"/>
    </row>
    <row r="31" customFormat="false" ht="30" hidden="false" customHeight="true" outlineLevel="0" collapsed="false">
      <c r="B31" s="24" t="n">
        <v>11</v>
      </c>
      <c r="C31" s="25"/>
      <c r="D31" s="16"/>
      <c r="E31" s="16"/>
      <c r="F31" s="26"/>
      <c r="G31" s="25"/>
      <c r="H31" s="16"/>
    </row>
    <row r="32" customFormat="false" ht="30" hidden="false" customHeight="true" outlineLevel="0" collapsed="false">
      <c r="B32" s="24" t="n">
        <v>12</v>
      </c>
      <c r="C32" s="25"/>
      <c r="D32" s="16"/>
      <c r="E32" s="16"/>
      <c r="F32" s="26"/>
      <c r="G32" s="25"/>
      <c r="H32" s="16"/>
    </row>
    <row r="33" customFormat="false" ht="30" hidden="false" customHeight="true" outlineLevel="0" collapsed="false">
      <c r="B33" s="24" t="n">
        <v>13</v>
      </c>
      <c r="C33" s="25"/>
      <c r="D33" s="16"/>
      <c r="E33" s="16"/>
      <c r="F33" s="26"/>
      <c r="G33" s="25"/>
      <c r="H33" s="16"/>
    </row>
    <row r="34" customFormat="false" ht="30" hidden="false" customHeight="true" outlineLevel="0" collapsed="false">
      <c r="B34" s="24" t="n">
        <v>14</v>
      </c>
      <c r="C34" s="25"/>
      <c r="D34" s="16"/>
      <c r="E34" s="16"/>
      <c r="F34" s="26"/>
      <c r="G34" s="25"/>
      <c r="H34" s="16"/>
    </row>
    <row r="35" customFormat="false" ht="30" hidden="false" customHeight="true" outlineLevel="0" collapsed="false">
      <c r="B35" s="24" t="n">
        <v>15</v>
      </c>
      <c r="C35" s="25"/>
      <c r="D35" s="16"/>
      <c r="E35" s="16"/>
      <c r="F35" s="26"/>
      <c r="G35" s="25"/>
      <c r="H35" s="16"/>
    </row>
    <row r="36" customFormat="false" ht="15" hidden="false" customHeight="false" outlineLevel="0" collapsed="false">
      <c r="B36" s="23" t="s">
        <v>41</v>
      </c>
    </row>
    <row r="38" customFormat="false" ht="15" hidden="false" customHeight="false" outlineLevel="0" collapsed="false">
      <c r="B38" s="14" t="s">
        <v>42</v>
      </c>
    </row>
    <row r="39" customFormat="false" ht="30" hidden="false" customHeight="true" outlineLevel="0" collapsed="false">
      <c r="B39" s="19"/>
      <c r="C39" s="19" t="s">
        <v>35</v>
      </c>
      <c r="D39" s="19" t="s">
        <v>43</v>
      </c>
      <c r="E39" s="19" t="s">
        <v>44</v>
      </c>
      <c r="F39" s="19" t="s">
        <v>45</v>
      </c>
      <c r="G39" s="19"/>
      <c r="H39" s="19"/>
    </row>
    <row r="40" customFormat="false" ht="15" hidden="false" customHeight="false" outlineLevel="0" collapsed="false">
      <c r="B40" s="20"/>
      <c r="C40" s="24" t="s">
        <v>46</v>
      </c>
      <c r="D40" s="24" t="n">
        <f aca="false">COUNTIFS(C21:C35,"Mes 1",D21:D35,"&lt;&gt;")</f>
        <v>3</v>
      </c>
      <c r="E40" s="24" t="n">
        <f aca="false">COUNTIFS(C21:C35,"Mes 1",G21:G35,"Hecha")</f>
        <v>3</v>
      </c>
      <c r="F40" s="27" t="n">
        <f aca="false">IF(D40=0,"",E40/D40)</f>
        <v>1</v>
      </c>
    </row>
    <row r="41" customFormat="false" ht="15" hidden="false" customHeight="false" outlineLevel="0" collapsed="false">
      <c r="B41" s="20"/>
      <c r="C41" s="24" t="s">
        <v>47</v>
      </c>
      <c r="D41" s="24" t="n">
        <f aca="false">COUNTIFS(C21:C35,"Mes 2",D21:D35,"&lt;&gt;")</f>
        <v>2</v>
      </c>
      <c r="E41" s="24" t="n">
        <f aca="false">COUNTIFS(C21:C35,"Mes 2",G21:G35,"Hecha")</f>
        <v>0</v>
      </c>
      <c r="F41" s="27" t="n">
        <f aca="false">IF(D41=0,"",E41/D41)</f>
        <v>0</v>
      </c>
    </row>
    <row r="42" customFormat="false" ht="15" hidden="false" customHeight="false" outlineLevel="0" collapsed="false">
      <c r="B42" s="20"/>
      <c r="C42" s="24" t="s">
        <v>48</v>
      </c>
      <c r="D42" s="24" t="n">
        <f aca="false">COUNTIFS(C21:C35,"Mes 3",D21:D35,"&lt;&gt;")</f>
        <v>2</v>
      </c>
      <c r="E42" s="24" t="n">
        <f aca="false">COUNTIFS(C21:C35,"Mes 3",G21:G35,"Hecha")</f>
        <v>0</v>
      </c>
      <c r="F42" s="27" t="n">
        <f aca="false">IF(D42=0,"",E42/D42)</f>
        <v>0</v>
      </c>
    </row>
    <row r="43" customFormat="false" ht="15" hidden="false" customHeight="false" outlineLevel="0" collapsed="false">
      <c r="B43" s="20"/>
      <c r="C43" s="28" t="s">
        <v>49</v>
      </c>
      <c r="D43" s="28" t="n">
        <f aca="false">COUNTA(D21:D35)</f>
        <v>7</v>
      </c>
      <c r="E43" s="28" t="n">
        <f aca="false">COUNTIFS(D21:D35,"&lt;&gt;",G21:G35,"Hecha")</f>
        <v>3</v>
      </c>
      <c r="F43" s="22" t="n">
        <f aca="false">IF(D43=0,"",E43/D43)</f>
        <v>0.428571428571429</v>
      </c>
    </row>
    <row r="45" customFormat="false" ht="15" hidden="false" customHeight="false" outlineLevel="0" collapsed="false">
      <c r="B45" s="10"/>
      <c r="C45" s="11" t="s">
        <v>15</v>
      </c>
    </row>
    <row r="47" customFormat="false" ht="15" hidden="false" customHeight="false" outlineLevel="0" collapsed="false">
      <c r="B47" s="13" t="s">
        <v>18</v>
      </c>
    </row>
  </sheetData>
  <mergeCells count="11"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C15:D15"/>
    <mergeCell ref="C16:D16"/>
  </mergeCells>
  <conditionalFormatting sqref="G21:G35">
    <cfRule type="cellIs" priority="2" operator="equal" aboveAverage="0" equalAverage="0" bottom="0" percent="0" rank="0" text="" dxfId="0">
      <formula>"Hecha"</formula>
    </cfRule>
    <cfRule type="cellIs" priority="3" operator="equal" aboveAverage="0" equalAverage="0" bottom="0" percent="0" rank="0" text="" dxfId="1">
      <formula>"En curso"</formula>
    </cfRule>
    <cfRule type="cellIs" priority="4" operator="equal" aboveAverage="0" equalAverage="0" bottom="0" percent="0" rank="0" text="" dxfId="2">
      <formula>"Bloqueada"</formula>
    </cfRule>
  </conditionalFormatting>
  <conditionalFormatting sqref="F21:F35">
    <cfRule type="expression" priority="5" aboveAverage="0" equalAverage="0" bottom="0" percent="0" rank="0" text="" dxfId="3">
      <formula>AND(F21&lt;&gt;"",F21&lt;TODAY(),G21&lt;&gt;"Hecha")</formula>
    </cfRule>
  </conditionalFormatting>
  <dataValidations count="2">
    <dataValidation allowBlank="true" errorStyle="stop" operator="between" showDropDown="false" showErrorMessage="false" showInputMessage="false" sqref="C21:C35" type="list">
      <formula1>"Mes 1,Mes 2,Mes 3"</formula1>
      <formula2>0</formula2>
    </dataValidation>
    <dataValidation allowBlank="true" errorStyle="stop" operator="between" showDropDown="false" showErrorMessage="false" showInputMessage="false" sqref="G21:G35" type="list">
      <formula1>"Pendiente,En curso,Hecha,Bloqueada"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7886"/>
    <pageSetUpPr fitToPage="true"/>
  </sheetPr>
  <dimension ref="B1:G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3" min="2" style="0" width="14"/>
    <col collapsed="false" customWidth="true" hidden="false" outlineLevel="0" max="4" min="4" style="0" width="16"/>
    <col collapsed="false" customWidth="true" hidden="false" outlineLevel="0" max="7" min="5" style="0" width="34"/>
  </cols>
  <sheetData>
    <row r="1" customFormat="false" ht="61.5" hidden="false" customHeight="true" outlineLevel="0" collapsed="false"/>
    <row r="3" customFormat="false" ht="22.05" hidden="false" customHeight="false" outlineLevel="0" collapsed="false">
      <c r="B3" s="1" t="s">
        <v>81</v>
      </c>
    </row>
    <row r="4" customFormat="false" ht="15" hidden="false" customHeight="false" outlineLevel="0" collapsed="false">
      <c r="B4" s="2" t="s">
        <v>51</v>
      </c>
    </row>
    <row r="5" customFormat="false" ht="15" hidden="false" customHeight="false" outlineLevel="0" collapsed="false">
      <c r="B5" s="3"/>
      <c r="C5" s="3"/>
      <c r="D5" s="3"/>
      <c r="E5" s="3"/>
      <c r="F5" s="3"/>
      <c r="G5" s="3"/>
    </row>
    <row r="7" customFormat="false" ht="15" hidden="false" customHeight="false" outlineLevel="0" collapsed="false">
      <c r="B7" s="11" t="s">
        <v>52</v>
      </c>
    </row>
    <row r="9" customFormat="false" ht="30" hidden="false" customHeight="true" outlineLevel="0" collapsed="false">
      <c r="B9" s="19" t="s">
        <v>53</v>
      </c>
      <c r="C9" s="19" t="s">
        <v>54</v>
      </c>
      <c r="D9" s="19" t="s">
        <v>55</v>
      </c>
      <c r="E9" s="19" t="s">
        <v>56</v>
      </c>
      <c r="F9" s="19" t="s">
        <v>57</v>
      </c>
      <c r="G9" s="19" t="s">
        <v>58</v>
      </c>
    </row>
    <row r="10" customFormat="false" ht="69.75" hidden="false" customHeight="true" outlineLevel="0" collapsed="false">
      <c r="B10" s="28" t="s">
        <v>46</v>
      </c>
      <c r="C10" s="17" t="n">
        <v>46328</v>
      </c>
      <c r="D10" s="29" t="n">
        <v>14</v>
      </c>
      <c r="E10" s="16" t="s">
        <v>82</v>
      </c>
      <c r="F10" s="16" t="s">
        <v>83</v>
      </c>
      <c r="G10" s="16" t="s">
        <v>84</v>
      </c>
    </row>
    <row r="11" customFormat="false" ht="69.75" hidden="false" customHeight="true" outlineLevel="0" collapsed="false">
      <c r="B11" s="28" t="s">
        <v>47</v>
      </c>
      <c r="C11" s="17" t="n">
        <v>46357</v>
      </c>
      <c r="D11" s="29" t="n">
        <v>19</v>
      </c>
      <c r="E11" s="16" t="s">
        <v>85</v>
      </c>
      <c r="F11" s="16" t="s">
        <v>86</v>
      </c>
      <c r="G11" s="16" t="s">
        <v>87</v>
      </c>
    </row>
    <row r="12" customFormat="false" ht="69.75" hidden="false" customHeight="true" outlineLevel="0" collapsed="false">
      <c r="B12" s="28" t="s">
        <v>59</v>
      </c>
      <c r="C12" s="17"/>
      <c r="D12" s="29"/>
      <c r="E12" s="16"/>
      <c r="F12" s="16"/>
      <c r="G12" s="16"/>
    </row>
    <row r="14" customFormat="false" ht="15" hidden="false" customHeight="false" outlineLevel="0" collapsed="false">
      <c r="B14" s="30" t="s">
        <v>60</v>
      </c>
      <c r="D14" s="31" t="n">
        <f aca="false">IF(Ejemplo!F16="","",Ejemplo!F16)</f>
        <v>30</v>
      </c>
    </row>
    <row r="16" customFormat="false" ht="15" hidden="false" customHeight="false" outlineLevel="0" collapsed="false">
      <c r="B16" s="10"/>
      <c r="C16" s="11" t="s">
        <v>15</v>
      </c>
    </row>
    <row r="18" customFormat="false" ht="15" hidden="false" customHeight="false" outlineLevel="0" collapsed="false">
      <c r="B18" s="13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2026-10-01T23:40:55Z</dcterms:created>
  <dc:creator>OnLivit</dc:creator>
  <dc:description/>
  <dc:language>en-US</dc:language>
  <cp:lastModifiedBy/>
  <dcterms:modified xsi:type="dcterms:W3CDTF">2026-10-01T23:40:55Z</dcterms:modified>
  <cp:revision>0</cp:revision>
  <dc:subject/>
  <dc:title>Plan ON de 90 días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